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39.139\Public\DatiCapoDipartimento\Anno 2018\Monitoraggio civile\3 - Pendenti al 30 settembre 2018\Distretto di REGGIO CALABRIA\"/>
    </mc:Choice>
  </mc:AlternateContent>
  <bookViews>
    <workbookView xWindow="0" yWindow="0" windowWidth="28800" windowHeight="12000"/>
  </bookViews>
  <sheets>
    <sheet name="Flussi " sheetId="3" r:id="rId1"/>
    <sheet name="Variazione pendenti" sheetId="2" r:id="rId2"/>
    <sheet name="Stratigrafia pendenti" sheetId="12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'!$A$1:$D$35</definedName>
    <definedName name="_xlnm.Print_Area" localSheetId="1">'Variazione pendenti'!$A$1:$F$14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G30" i="3"/>
  <c r="H21" i="3"/>
  <c r="G21" i="3"/>
  <c r="H12" i="3"/>
  <c r="G12" i="3"/>
  <c r="G32" i="3" l="1"/>
  <c r="G23" i="3"/>
  <c r="G14" i="3"/>
  <c r="F30" i="3"/>
  <c r="E30" i="3"/>
  <c r="F21" i="3"/>
  <c r="E21" i="3"/>
  <c r="F12" i="3"/>
  <c r="E12" i="3"/>
  <c r="E14" i="3" l="1"/>
  <c r="E32" i="3"/>
  <c r="E23" i="3"/>
  <c r="D30" i="3"/>
  <c r="C30" i="3"/>
  <c r="D21" i="3"/>
  <c r="C21" i="3"/>
  <c r="D12" i="3"/>
  <c r="C12" i="3"/>
  <c r="F11" i="2"/>
  <c r="F9" i="2"/>
  <c r="F7" i="2"/>
  <c r="C32" i="3" l="1"/>
  <c r="C14" i="3"/>
  <c r="C23" i="3"/>
</calcChain>
</file>

<file path=xl/sharedStrings.xml><?xml version="1.0" encoding="utf-8"?>
<sst xmlns="http://schemas.openxmlformats.org/spreadsheetml/2006/main" count="97" uniqueCount="41">
  <si>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</si>
  <si>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</si>
  <si>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</si>
  <si>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</si>
  <si>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</si>
  <si>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</si>
  <si>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</si>
  <si>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</si>
  <si>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</si>
  <si>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</si>
  <si>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</si>
  <si>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</si>
  <si>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</si>
  <si>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</si>
  <si>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</si>
  <si>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</si>
  <si>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</si>
  <si>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</si>
  <si>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</si>
  <si>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</si>
  <si>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</si>
  <si>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</si>
  <si>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</si>
  <si>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</si>
  <si>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</si>
  <si>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Circondario di Tribunale Ordinario di Locri</t>
  </si>
  <si>
    <t>Circondario di Tribunale Ordinario di Palmi</t>
  </si>
  <si>
    <t>Circondario di Tribunale Ordinario di Reggio Calabria</t>
  </si>
  <si>
    <t>Fonte: Dipartimento dell'organizzazione giudiziaria, del personale e dei servizi - Direzione Generale di Statistica e Analisi Organizzativa</t>
  </si>
  <si>
    <t>Iscritti 2016</t>
  </si>
  <si>
    <t>Definiti 2016</t>
  </si>
  <si>
    <t>Iscritti 2017</t>
  </si>
  <si>
    <t>Definiti 2017</t>
  </si>
  <si>
    <t>Fino al 2007</t>
  </si>
  <si>
    <t>Pendenti al 31/12/2015</t>
  </si>
  <si>
    <t>Pendenti al 30 settembre 2018</t>
  </si>
  <si>
    <t>Ultimo aggiornamento del sistema di rilevazione avvenuto il 9 novembre 2018</t>
  </si>
  <si>
    <t>Pendenti al 30/09/2018</t>
  </si>
  <si>
    <t>Anni 2016 - 30  settembre 2018</t>
  </si>
  <si>
    <t>Iscritti 
gen - set 2018</t>
  </si>
  <si>
    <t>Definiti 
gen - set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</si>
</sst>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12" fillId="0" borderId="0" xfId="1" applyFont="1"/>
    <xf numFmtId="0" fontId="13" fillId="0" borderId="0" xfId="1" applyFont="1"/>
    <xf numFmtId="0" fontId="13" fillId="0" borderId="0" xfId="1" applyFont="1" applyBorder="1"/>
    <xf numFmtId="0" fontId="11" fillId="0" borderId="0" xfId="1" applyFont="1"/>
    <xf numFmtId="0" fontId="14" fillId="0" borderId="0" xfId="1" applyFont="1" applyFill="1"/>
    <xf numFmtId="0" fontId="13" fillId="0" borderId="0" xfId="1" applyFont="1" applyFill="1"/>
    <xf numFmtId="0" fontId="13" fillId="0" borderId="0" xfId="1" applyFont="1" applyFill="1" applyBorder="1"/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1" xfId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0" fontId="15" fillId="0" borderId="1" xfId="1" applyFont="1" applyBorder="1" applyAlignment="1">
      <alignment vertical="center"/>
    </xf>
    <xf numFmtId="3" fontId="14" fillId="0" borderId="1" xfId="1" applyNumberFormat="1" applyFont="1" applyBorder="1" applyAlignment="1">
      <alignment horizontal="center" vertical="center"/>
    </xf>
    <xf numFmtId="3" fontId="14" fillId="0" borderId="2" xfId="1" applyNumberFormat="1" applyFont="1" applyBorder="1" applyAlignment="1">
      <alignment horizontal="center" vertical="center"/>
    </xf>
    <xf numFmtId="164" fontId="14" fillId="0" borderId="1" xfId="2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Border="1" applyAlignment="1">
      <alignment vertical="center" wrapText="1"/>
    </xf>
    <xf numFmtId="0" fontId="15" fillId="0" borderId="0" xfId="1" applyFont="1" applyBorder="1"/>
    <xf numFmtId="3" fontId="14" fillId="0" borderId="0" xfId="1" applyNumberFormat="1" applyFont="1" applyBorder="1" applyAlignment="1">
      <alignment horizontal="center"/>
    </xf>
    <xf numFmtId="164" fontId="14" fillId="0" borderId="0" xfId="2" applyNumberFormat="1" applyFont="1" applyBorder="1" applyAlignment="1">
      <alignment horizontal="center"/>
    </xf>
    <xf numFmtId="0" fontId="14" fillId="0" borderId="0" xfId="1" applyFont="1"/>
    <xf numFmtId="3" fontId="13" fillId="0" borderId="0" xfId="1" applyNumberFormat="1" applyFont="1"/>
    <xf numFmtId="3" fontId="13" fillId="0" borderId="0" xfId="1" applyNumberFormat="1" applyFont="1" applyBorder="1"/>
    <xf numFmtId="0" fontId="13" fillId="0" borderId="1" xfId="1" applyFont="1" applyBorder="1"/>
    <xf numFmtId="3" fontId="13" fillId="0" borderId="1" xfId="1" applyNumberFormat="1" applyFont="1" applyBorder="1"/>
    <xf numFmtId="0" fontId="17" fillId="0" borderId="3" xfId="1" applyFont="1" applyBorder="1"/>
    <xf numFmtId="3" fontId="14" fillId="0" borderId="3" xfId="1" applyNumberFormat="1" applyFont="1" applyBorder="1"/>
    <xf numFmtId="0" fontId="14" fillId="0" borderId="0" xfId="1" applyFont="1" applyBorder="1" applyAlignment="1">
      <alignment horizontal="left" vertical="center" wrapText="1"/>
    </xf>
    <xf numFmtId="0" fontId="17" fillId="0" borderId="1" xfId="1" applyFont="1" applyBorder="1"/>
    <xf numFmtId="0" fontId="13" fillId="0" borderId="1" xfId="1" applyNumberFormat="1" applyFont="1" applyBorder="1"/>
    <xf numFmtId="0" fontId="14" fillId="0" borderId="0" xfId="0" applyFont="1" applyFill="1"/>
    <xf numFmtId="0" fontId="14" fillId="0" borderId="1" xfId="0" applyFont="1" applyBorder="1" applyAlignment="1">
      <alignment horizontal="right" vertical="center" wrapText="1"/>
    </xf>
    <xf numFmtId="0" fontId="14" fillId="0" borderId="1" xfId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/>
    </xf>
    <xf numFmtId="3" fontId="13" fillId="0" borderId="0" xfId="1" applyNumberFormat="1" applyFont="1" applyFill="1"/>
    <xf numFmtId="0" fontId="12" fillId="0" borderId="0" xfId="19" applyFont="1"/>
    <xf numFmtId="0" fontId="13" fillId="0" borderId="0" xfId="19" applyFont="1"/>
    <xf numFmtId="0" fontId="11" fillId="0" borderId="0" xfId="19" applyFont="1"/>
    <xf numFmtId="0" fontId="14" fillId="0" borderId="0" xfId="19" applyFont="1" applyFill="1"/>
    <xf numFmtId="0" fontId="13" fillId="0" borderId="0" xfId="19" applyFont="1" applyFill="1"/>
    <xf numFmtId="0" fontId="14" fillId="0" borderId="1" xfId="19" applyFont="1" applyBorder="1" applyAlignment="1">
      <alignment vertical="center"/>
    </xf>
    <xf numFmtId="0" fontId="14" fillId="0" borderId="1" xfId="19" applyFont="1" applyBorder="1" applyAlignment="1">
      <alignment horizontal="right" vertical="center" wrapText="1"/>
    </xf>
    <xf numFmtId="14" fontId="14" fillId="0" borderId="1" xfId="19" applyNumberFormat="1" applyFont="1" applyBorder="1" applyAlignment="1">
      <alignment horizontal="right" vertical="center" wrapText="1"/>
    </xf>
    <xf numFmtId="0" fontId="13" fillId="0" borderId="1" xfId="19" applyFont="1" applyBorder="1"/>
    <xf numFmtId="3" fontId="13" fillId="0" borderId="1" xfId="19" applyNumberFormat="1" applyFont="1" applyBorder="1"/>
    <xf numFmtId="3" fontId="13" fillId="0" borderId="1" xfId="19" applyNumberFormat="1" applyFont="1" applyBorder="1" applyAlignment="1">
      <alignment horizontal="right"/>
    </xf>
    <xf numFmtId="0" fontId="17" fillId="0" borderId="3" xfId="19" applyFont="1" applyBorder="1"/>
    <xf numFmtId="3" fontId="17" fillId="0" borderId="3" xfId="19" applyNumberFormat="1" applyFont="1" applyBorder="1"/>
    <xf numFmtId="0" fontId="17" fillId="0" borderId="1" xfId="19" applyFont="1" applyBorder="1"/>
    <xf numFmtId="164" fontId="17" fillId="0" borderId="1" xfId="20" applyNumberFormat="1" applyFont="1" applyBorder="1"/>
    <xf numFmtId="0" fontId="14" fillId="0" borderId="0" xfId="19" applyFont="1"/>
    <xf numFmtId="3" fontId="13" fillId="0" borderId="0" xfId="19" applyNumberFormat="1" applyFont="1"/>
    <xf numFmtId="4" fontId="14" fillId="0" borderId="4" xfId="1" applyNumberFormat="1" applyFont="1" applyBorder="1" applyAlignment="1">
      <alignment horizontal="center" vertical="center"/>
    </xf>
    <xf numFmtId="4" fontId="14" fillId="0" borderId="5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0" fontId="14" fillId="0" borderId="6" xfId="19" applyFont="1" applyBorder="1" applyAlignment="1">
      <alignment horizontal="left" vertical="center" wrapText="1"/>
    </xf>
    <xf numFmtId="0" fontId="14" fillId="0" borderId="2" xfId="19" applyFont="1" applyBorder="1" applyAlignment="1">
      <alignment horizontal="left" vertical="center" wrapText="1"/>
    </xf>
    <xf numFmtId="0" fontId="14" fillId="0" borderId="3" xfId="19" applyFont="1" applyBorder="1" applyAlignment="1">
      <alignment horizontal="left" vertical="center" wrapText="1"/>
    </xf>
  </cellXfs>
  <cellStyles count="21">
    <cellStyle name="Normale" xfId="0" builtinId="0"/>
    <cellStyle name="Normale 2" xfId="1"/>
    <cellStyle name="Normale 2 2" xfId="3"/>
    <cellStyle name="Normale 2 2 2" xfId="5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Percentuale 2" xfId="2"/>
    <cellStyle name="Percentuale 2 2" xfId="4"/>
    <cellStyle name="Percentuale 2 2 2" xfId="6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activeCell="M27" sqref="M27"/>
    </sheetView>
  </sheetViews>
  <sheetFormatPr defaultColWidth="9.140625" defaultRowHeight="12.75" x14ac:dyDescent="0.2"/>
  <cols>
    <col min="1" max="1" width="19.42578125" style="22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2" t="s">
        <v>38</v>
      </c>
      <c r="B4" s="6"/>
    </row>
    <row r="5" spans="1:8" x14ac:dyDescent="0.2">
      <c r="A5" s="5"/>
      <c r="B5" s="6"/>
    </row>
    <row r="6" spans="1:8" ht="38.25" x14ac:dyDescent="0.2">
      <c r="A6" s="8" t="s">
        <v>2</v>
      </c>
      <c r="B6" s="8" t="s">
        <v>11</v>
      </c>
      <c r="C6" s="11" t="s">
        <v>29</v>
      </c>
      <c r="D6" s="11" t="s">
        <v>30</v>
      </c>
      <c r="E6" s="11" t="s">
        <v>31</v>
      </c>
      <c r="F6" s="11" t="s">
        <v>32</v>
      </c>
      <c r="G6" s="33" t="s">
        <v>39</v>
      </c>
      <c r="H6" s="33" t="s">
        <v>40</v>
      </c>
    </row>
    <row r="7" spans="1:8" x14ac:dyDescent="0.2">
      <c r="A7" s="57" t="s">
        <v>19</v>
      </c>
      <c r="B7" s="25" t="s">
        <v>3</v>
      </c>
      <c r="C7" s="26">
        <v>778</v>
      </c>
      <c r="D7" s="26">
        <v>1179</v>
      </c>
      <c r="E7" s="26">
        <v>617</v>
      </c>
      <c r="F7" s="26">
        <v>712</v>
      </c>
      <c r="G7" s="26">
        <v>630</v>
      </c>
      <c r="H7" s="26">
        <v>527</v>
      </c>
    </row>
    <row r="8" spans="1:8" x14ac:dyDescent="0.2">
      <c r="A8" s="57" t="s">
        <v>14</v>
      </c>
      <c r="B8" s="25" t="s">
        <v>4</v>
      </c>
      <c r="C8" s="26">
        <v>55</v>
      </c>
      <c r="D8" s="26">
        <v>58</v>
      </c>
      <c r="E8" s="26">
        <v>50</v>
      </c>
      <c r="F8" s="26">
        <v>115</v>
      </c>
      <c r="G8" s="26">
        <v>38</v>
      </c>
      <c r="H8" s="26">
        <v>82</v>
      </c>
    </row>
    <row r="9" spans="1:8" x14ac:dyDescent="0.2">
      <c r="A9" s="57" t="s">
        <v>14</v>
      </c>
      <c r="B9" s="25" t="s">
        <v>5</v>
      </c>
      <c r="C9" s="26">
        <v>46</v>
      </c>
      <c r="D9" s="26">
        <v>31</v>
      </c>
      <c r="E9" s="26">
        <v>36</v>
      </c>
      <c r="F9" s="26">
        <v>41</v>
      </c>
      <c r="G9" s="26">
        <v>22</v>
      </c>
      <c r="H9" s="26">
        <v>35</v>
      </c>
    </row>
    <row r="10" spans="1:8" x14ac:dyDescent="0.2">
      <c r="A10" s="57" t="s">
        <v>14</v>
      </c>
      <c r="B10" s="25" t="s">
        <v>15</v>
      </c>
      <c r="C10" s="26">
        <v>12</v>
      </c>
      <c r="D10" s="26">
        <v>4</v>
      </c>
      <c r="E10" s="26">
        <v>12</v>
      </c>
      <c r="F10" s="26">
        <v>3</v>
      </c>
      <c r="G10" s="26">
        <v>12</v>
      </c>
      <c r="H10" s="26">
        <v>7</v>
      </c>
    </row>
    <row r="11" spans="1:8" x14ac:dyDescent="0.2">
      <c r="A11" s="57" t="s">
        <v>14</v>
      </c>
      <c r="B11" s="25" t="s">
        <v>7</v>
      </c>
      <c r="C11" s="26">
        <v>0</v>
      </c>
      <c r="D11" s="26">
        <v>1</v>
      </c>
      <c r="E11" s="26">
        <v>0</v>
      </c>
      <c r="F11" s="26">
        <v>2</v>
      </c>
      <c r="G11" s="26">
        <v>1</v>
      </c>
      <c r="H11" s="26">
        <v>3</v>
      </c>
    </row>
    <row r="12" spans="1:8" x14ac:dyDescent="0.2">
      <c r="A12" s="57"/>
      <c r="B12" s="27" t="s">
        <v>12</v>
      </c>
      <c r="C12" s="28">
        <f t="shared" ref="C12:D12" si="0">SUM(C7:C11)</f>
        <v>891</v>
      </c>
      <c r="D12" s="28">
        <f t="shared" si="0"/>
        <v>1273</v>
      </c>
      <c r="E12" s="28">
        <f t="shared" ref="E12:F12" si="1">SUM(E7:E11)</f>
        <v>715</v>
      </c>
      <c r="F12" s="28">
        <f t="shared" si="1"/>
        <v>873</v>
      </c>
      <c r="G12" s="28">
        <f t="shared" ref="G12:H12" si="2">SUM(G7:G11)</f>
        <v>703</v>
      </c>
      <c r="H12" s="28">
        <f t="shared" si="2"/>
        <v>654</v>
      </c>
    </row>
    <row r="13" spans="1:8" ht="7.15" customHeight="1" x14ac:dyDescent="0.2">
      <c r="A13" s="29"/>
      <c r="B13" s="19"/>
      <c r="C13" s="24"/>
      <c r="D13" s="24"/>
      <c r="E13" s="24"/>
      <c r="F13" s="24"/>
      <c r="G13" s="24"/>
      <c r="H13" s="24"/>
    </row>
    <row r="14" spans="1:8" ht="13.5" customHeight="1" x14ac:dyDescent="0.2">
      <c r="A14" s="29"/>
      <c r="B14" s="30" t="s">
        <v>16</v>
      </c>
      <c r="C14" s="55">
        <f>D12/C12</f>
        <v>1.4287317620650954</v>
      </c>
      <c r="D14" s="56"/>
      <c r="E14" s="55">
        <f>F12/E12</f>
        <v>1.220979020979021</v>
      </c>
      <c r="F14" s="56"/>
      <c r="G14" s="55">
        <f>H12/G12</f>
        <v>0.93029871977240397</v>
      </c>
      <c r="H14" s="56"/>
    </row>
    <row r="15" spans="1:8" x14ac:dyDescent="0.2">
      <c r="C15" s="23"/>
      <c r="D15" s="23"/>
      <c r="E15" s="23"/>
      <c r="F15" s="23"/>
      <c r="G15" s="23"/>
      <c r="H15" s="23"/>
    </row>
    <row r="16" spans="1:8" x14ac:dyDescent="0.2">
      <c r="A16" s="57" t="s">
        <v>20</v>
      </c>
      <c r="B16" s="25" t="s">
        <v>3</v>
      </c>
      <c r="C16" s="26">
        <v>1033</v>
      </c>
      <c r="D16" s="26">
        <v>978</v>
      </c>
      <c r="E16" s="26">
        <v>1586</v>
      </c>
      <c r="F16" s="26">
        <v>1925</v>
      </c>
      <c r="G16" s="26">
        <v>1040</v>
      </c>
      <c r="H16" s="26">
        <v>1459</v>
      </c>
    </row>
    <row r="17" spans="1:8" x14ac:dyDescent="0.2">
      <c r="A17" s="57" t="s">
        <v>17</v>
      </c>
      <c r="B17" s="25" t="s">
        <v>4</v>
      </c>
      <c r="C17" s="26">
        <v>89</v>
      </c>
      <c r="D17" s="26">
        <v>140</v>
      </c>
      <c r="E17" s="26">
        <v>85</v>
      </c>
      <c r="F17" s="26">
        <v>220</v>
      </c>
      <c r="G17" s="26">
        <v>75</v>
      </c>
      <c r="H17" s="26">
        <v>127</v>
      </c>
    </row>
    <row r="18" spans="1:8" x14ac:dyDescent="0.2">
      <c r="A18" s="57" t="s">
        <v>17</v>
      </c>
      <c r="B18" s="25" t="s">
        <v>5</v>
      </c>
      <c r="C18" s="31">
        <v>45</v>
      </c>
      <c r="D18" s="26">
        <v>47</v>
      </c>
      <c r="E18" s="31">
        <v>105</v>
      </c>
      <c r="F18" s="26">
        <v>99</v>
      </c>
      <c r="G18" s="31">
        <v>45</v>
      </c>
      <c r="H18" s="26">
        <v>52</v>
      </c>
    </row>
    <row r="19" spans="1:8" x14ac:dyDescent="0.2">
      <c r="A19" s="57" t="s">
        <v>17</v>
      </c>
      <c r="B19" s="25" t="s">
        <v>15</v>
      </c>
      <c r="C19" s="26">
        <v>12</v>
      </c>
      <c r="D19" s="26">
        <v>33</v>
      </c>
      <c r="E19" s="26">
        <v>22</v>
      </c>
      <c r="F19" s="26">
        <v>22</v>
      </c>
      <c r="G19" s="26">
        <v>12</v>
      </c>
      <c r="H19" s="26">
        <v>25</v>
      </c>
    </row>
    <row r="20" spans="1:8" x14ac:dyDescent="0.2">
      <c r="A20" s="57" t="s">
        <v>17</v>
      </c>
      <c r="B20" s="25" t="s">
        <v>7</v>
      </c>
      <c r="C20" s="26">
        <v>3</v>
      </c>
      <c r="D20" s="26">
        <v>2</v>
      </c>
      <c r="E20" s="26">
        <v>4</v>
      </c>
      <c r="F20" s="26">
        <v>3</v>
      </c>
      <c r="G20" s="26">
        <v>4</v>
      </c>
      <c r="H20" s="26">
        <v>4</v>
      </c>
    </row>
    <row r="21" spans="1:8" x14ac:dyDescent="0.2">
      <c r="A21" s="57"/>
      <c r="B21" s="27" t="s">
        <v>12</v>
      </c>
      <c r="C21" s="28">
        <f t="shared" ref="C21:D21" si="3">SUM(C16:C20)</f>
        <v>1182</v>
      </c>
      <c r="D21" s="28">
        <f t="shared" si="3"/>
        <v>1200</v>
      </c>
      <c r="E21" s="28">
        <f t="shared" ref="E21:F21" si="4">SUM(E16:E20)</f>
        <v>1802</v>
      </c>
      <c r="F21" s="28">
        <f t="shared" si="4"/>
        <v>2269</v>
      </c>
      <c r="G21" s="28">
        <f t="shared" ref="G21:H21" si="5">SUM(G16:G20)</f>
        <v>1176</v>
      </c>
      <c r="H21" s="28">
        <f t="shared" si="5"/>
        <v>1667</v>
      </c>
    </row>
    <row r="22" spans="1:8" ht="7.15" customHeight="1" x14ac:dyDescent="0.2">
      <c r="A22" s="29"/>
      <c r="B22" s="19"/>
      <c r="C22" s="24"/>
      <c r="D22" s="24"/>
      <c r="E22" s="24"/>
      <c r="F22" s="24"/>
      <c r="G22" s="24"/>
      <c r="H22" s="24"/>
    </row>
    <row r="23" spans="1:8" x14ac:dyDescent="0.2">
      <c r="A23" s="29"/>
      <c r="B23" s="30" t="s">
        <v>16</v>
      </c>
      <c r="C23" s="55">
        <f>D21/C21</f>
        <v>1.015228426395939</v>
      </c>
      <c r="D23" s="56"/>
      <c r="E23" s="55">
        <f>F21/E21</f>
        <v>1.2591564927857937</v>
      </c>
      <c r="F23" s="56"/>
      <c r="G23" s="55">
        <f>H21/G21</f>
        <v>1.4175170068027212</v>
      </c>
      <c r="H23" s="56"/>
    </row>
    <row r="24" spans="1:8" x14ac:dyDescent="0.2">
      <c r="C24" s="23"/>
      <c r="D24" s="23"/>
      <c r="E24" s="23"/>
      <c r="F24" s="23"/>
      <c r="G24" s="23"/>
      <c r="H24" s="23"/>
    </row>
    <row r="25" spans="1:8" x14ac:dyDescent="0.2">
      <c r="A25" s="57" t="s">
        <v>21</v>
      </c>
      <c r="B25" s="25" t="s">
        <v>3</v>
      </c>
      <c r="C25" s="26">
        <v>1295</v>
      </c>
      <c r="D25" s="26">
        <v>1073</v>
      </c>
      <c r="E25" s="26">
        <v>1488</v>
      </c>
      <c r="F25" s="26">
        <v>1022</v>
      </c>
      <c r="G25" s="26">
        <v>885</v>
      </c>
      <c r="H25" s="26">
        <v>810</v>
      </c>
    </row>
    <row r="26" spans="1:8" x14ac:dyDescent="0.2">
      <c r="A26" s="57"/>
      <c r="B26" s="25" t="s">
        <v>4</v>
      </c>
      <c r="C26" s="26">
        <v>165</v>
      </c>
      <c r="D26" s="26">
        <v>191</v>
      </c>
      <c r="E26" s="26">
        <v>159</v>
      </c>
      <c r="F26" s="26">
        <v>187</v>
      </c>
      <c r="G26" s="26">
        <v>88</v>
      </c>
      <c r="H26" s="26">
        <v>166</v>
      </c>
    </row>
    <row r="27" spans="1:8" x14ac:dyDescent="0.2">
      <c r="A27" s="57"/>
      <c r="B27" s="25" t="s">
        <v>5</v>
      </c>
      <c r="C27" s="26">
        <v>121</v>
      </c>
      <c r="D27" s="26">
        <v>112</v>
      </c>
      <c r="E27" s="26">
        <v>119</v>
      </c>
      <c r="F27" s="26">
        <v>155</v>
      </c>
      <c r="G27" s="26">
        <v>72</v>
      </c>
      <c r="H27" s="26">
        <v>81</v>
      </c>
    </row>
    <row r="28" spans="1:8" x14ac:dyDescent="0.2">
      <c r="A28" s="57"/>
      <c r="B28" s="25" t="s">
        <v>15</v>
      </c>
      <c r="C28" s="26">
        <v>22</v>
      </c>
      <c r="D28" s="26">
        <v>27</v>
      </c>
      <c r="E28" s="26">
        <v>34</v>
      </c>
      <c r="F28" s="26">
        <v>15</v>
      </c>
      <c r="G28" s="26">
        <v>27</v>
      </c>
      <c r="H28" s="26">
        <v>20</v>
      </c>
    </row>
    <row r="29" spans="1:8" x14ac:dyDescent="0.2">
      <c r="A29" s="57"/>
      <c r="B29" s="25" t="s">
        <v>7</v>
      </c>
      <c r="C29" s="26">
        <v>8</v>
      </c>
      <c r="D29" s="26">
        <v>3</v>
      </c>
      <c r="E29" s="26">
        <v>6</v>
      </c>
      <c r="F29" s="26">
        <v>5</v>
      </c>
      <c r="G29" s="26">
        <v>4</v>
      </c>
      <c r="H29" s="26">
        <v>2</v>
      </c>
    </row>
    <row r="30" spans="1:8" x14ac:dyDescent="0.2">
      <c r="A30" s="57"/>
      <c r="B30" s="27" t="s">
        <v>12</v>
      </c>
      <c r="C30" s="28">
        <f t="shared" ref="C30:D30" si="6">SUM(C25:C29)</f>
        <v>1611</v>
      </c>
      <c r="D30" s="28">
        <f t="shared" si="6"/>
        <v>1406</v>
      </c>
      <c r="E30" s="28">
        <f t="shared" ref="E30:F30" si="7">SUM(E25:E29)</f>
        <v>1806</v>
      </c>
      <c r="F30" s="28">
        <f t="shared" si="7"/>
        <v>1384</v>
      </c>
      <c r="G30" s="28">
        <f t="shared" ref="G30:H30" si="8">SUM(G25:G29)</f>
        <v>1076</v>
      </c>
      <c r="H30" s="28">
        <f t="shared" si="8"/>
        <v>1079</v>
      </c>
    </row>
    <row r="31" spans="1:8" ht="7.15" customHeight="1" x14ac:dyDescent="0.2">
      <c r="A31" s="29"/>
      <c r="B31" s="19"/>
      <c r="C31" s="24"/>
      <c r="D31" s="24"/>
      <c r="E31" s="24"/>
      <c r="F31" s="24"/>
      <c r="G31" s="24"/>
      <c r="H31" s="24"/>
    </row>
    <row r="32" spans="1:8" x14ac:dyDescent="0.2">
      <c r="A32" s="29"/>
      <c r="B32" s="30" t="s">
        <v>16</v>
      </c>
      <c r="C32" s="55">
        <f>D30/C30</f>
        <v>0.87274984481688389</v>
      </c>
      <c r="D32" s="56"/>
      <c r="E32" s="55">
        <f>F30/E30</f>
        <v>0.76633444075304535</v>
      </c>
      <c r="F32" s="56"/>
      <c r="G32" s="55">
        <f>H30/G30</f>
        <v>1.0027881040892193</v>
      </c>
      <c r="H32" s="56"/>
    </row>
    <row r="33" spans="1:8" x14ac:dyDescent="0.2">
      <c r="C33" s="23"/>
      <c r="D33" s="23"/>
      <c r="E33" s="23"/>
      <c r="F33" s="23"/>
      <c r="G33" s="23"/>
      <c r="H33" s="23"/>
    </row>
    <row r="34" spans="1:8" ht="9" customHeight="1" x14ac:dyDescent="0.2">
      <c r="A34" s="39" t="s">
        <v>36</v>
      </c>
    </row>
    <row r="35" spans="1:8" x14ac:dyDescent="0.2">
      <c r="A35" s="39" t="s">
        <v>28</v>
      </c>
    </row>
  </sheetData>
  <mergeCells count="12">
    <mergeCell ref="A25:A30"/>
    <mergeCell ref="C32:D32"/>
    <mergeCell ref="A7:A12"/>
    <mergeCell ref="C14:D14"/>
    <mergeCell ref="A16:A21"/>
    <mergeCell ref="C23:D23"/>
    <mergeCell ref="G14:H14"/>
    <mergeCell ref="G23:H23"/>
    <mergeCell ref="G32:H32"/>
    <mergeCell ref="E14:F14"/>
    <mergeCell ref="E23:F23"/>
    <mergeCell ref="E32:F32"/>
  </mergeCells>
  <conditionalFormatting sqref="C14:D14">
    <cfRule type="cellIs" dxfId="23" priority="49" operator="greaterThan">
      <formula>1</formula>
    </cfRule>
    <cfRule type="cellIs" dxfId="22" priority="50" operator="lessThan">
      <formula>1</formula>
    </cfRule>
  </conditionalFormatting>
  <conditionalFormatting sqref="C23:D23">
    <cfRule type="cellIs" dxfId="21" priority="43" operator="greaterThan">
      <formula>1</formula>
    </cfRule>
    <cfRule type="cellIs" dxfId="20" priority="44" operator="lessThan">
      <formula>1</formula>
    </cfRule>
  </conditionalFormatting>
  <conditionalFormatting sqref="C32:D32">
    <cfRule type="cellIs" dxfId="19" priority="37" operator="greaterThan">
      <formula>1</formula>
    </cfRule>
    <cfRule type="cellIs" dxfId="18" priority="38" operator="lessThan">
      <formula>1</formula>
    </cfRule>
  </conditionalFormatting>
  <conditionalFormatting sqref="E14:F14">
    <cfRule type="cellIs" dxfId="17" priority="11" operator="greaterThan">
      <formula>1</formula>
    </cfRule>
    <cfRule type="cellIs" dxfId="16" priority="12" operator="lessThan">
      <formula>1</formula>
    </cfRule>
  </conditionalFormatting>
  <conditionalFormatting sqref="E23:F23">
    <cfRule type="cellIs" dxfId="15" priority="9" operator="greaterThan">
      <formula>1</formula>
    </cfRule>
    <cfRule type="cellIs" dxfId="14" priority="10" operator="lessThan">
      <formula>1</formula>
    </cfRule>
  </conditionalFormatting>
  <conditionalFormatting sqref="E32:F32">
    <cfRule type="cellIs" dxfId="13" priority="7" operator="greaterThan">
      <formula>1</formula>
    </cfRule>
    <cfRule type="cellIs" dxfId="12" priority="8" operator="lessThan">
      <formula>1</formula>
    </cfRule>
  </conditionalFormatting>
  <conditionalFormatting sqref="G14:H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G23:H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G32:H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>
      <selection activeCell="D12" sqref="D12"/>
    </sheetView>
  </sheetViews>
  <sheetFormatPr defaultColWidth="9.140625" defaultRowHeight="12.75" x14ac:dyDescent="0.2"/>
  <cols>
    <col min="1" max="1" width="24.42578125" style="22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41" t="s">
        <v>35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4" t="s">
        <v>34</v>
      </c>
      <c r="D6" s="9" t="s">
        <v>37</v>
      </c>
      <c r="E6" s="10"/>
      <c r="F6" s="33" t="s">
        <v>22</v>
      </c>
    </row>
    <row r="7" spans="1:6" s="17" customFormat="1" ht="27" customHeight="1" x14ac:dyDescent="0.2">
      <c r="A7" s="12" t="s">
        <v>19</v>
      </c>
      <c r="B7" s="13" t="s">
        <v>12</v>
      </c>
      <c r="C7" s="35">
        <v>1971</v>
      </c>
      <c r="D7" s="14">
        <v>1537</v>
      </c>
      <c r="E7" s="15"/>
      <c r="F7" s="16">
        <f>(D7-C7)/C7</f>
        <v>-0.22019279553526128</v>
      </c>
    </row>
    <row r="8" spans="1:6" ht="14.45" customHeight="1" x14ac:dyDescent="0.2">
      <c r="A8" s="18"/>
      <c r="B8" s="19"/>
      <c r="C8" s="36"/>
      <c r="D8" s="20"/>
      <c r="E8" s="20"/>
      <c r="F8" s="21"/>
    </row>
    <row r="9" spans="1:6" ht="27" customHeight="1" x14ac:dyDescent="0.2">
      <c r="A9" s="12" t="s">
        <v>20</v>
      </c>
      <c r="B9" s="13" t="s">
        <v>12</v>
      </c>
      <c r="C9" s="35">
        <v>2432</v>
      </c>
      <c r="D9" s="14">
        <v>1578</v>
      </c>
      <c r="E9" s="15"/>
      <c r="F9" s="16">
        <f>(D9-C9)/C9</f>
        <v>-0.35115131578947367</v>
      </c>
    </row>
    <row r="10" spans="1:6" ht="12.75" customHeight="1" x14ac:dyDescent="0.2">
      <c r="C10" s="37"/>
      <c r="D10" s="23"/>
      <c r="E10" s="24"/>
      <c r="F10" s="23"/>
    </row>
    <row r="11" spans="1:6" s="17" customFormat="1" ht="27" customHeight="1" x14ac:dyDescent="0.2">
      <c r="A11" s="12" t="s">
        <v>21</v>
      </c>
      <c r="B11" s="13" t="s">
        <v>12</v>
      </c>
      <c r="C11" s="35">
        <v>2251</v>
      </c>
      <c r="D11" s="14">
        <v>3128</v>
      </c>
      <c r="E11" s="15"/>
      <c r="F11" s="16">
        <f>(D11-C11)/C11</f>
        <v>0.38960462016881386</v>
      </c>
    </row>
    <row r="12" spans="1:6" x14ac:dyDescent="0.2">
      <c r="C12" s="23"/>
      <c r="D12" s="23"/>
      <c r="E12" s="24"/>
    </row>
    <row r="13" spans="1:6" x14ac:dyDescent="0.2">
      <c r="A13" s="39" t="s">
        <v>36</v>
      </c>
    </row>
    <row r="14" spans="1:6" x14ac:dyDescent="0.2">
      <c r="A14" s="39" t="s">
        <v>28</v>
      </c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B44" sqref="B44"/>
    </sheetView>
  </sheetViews>
  <sheetFormatPr defaultColWidth="9.140625" defaultRowHeight="12.75" x14ac:dyDescent="0.2"/>
  <cols>
    <col min="1" max="1" width="15.28515625" style="53" customWidth="1"/>
    <col min="2" max="2" width="40.140625" style="39" customWidth="1"/>
    <col min="3" max="3" width="11" style="39" customWidth="1"/>
    <col min="4" max="5" width="9.140625" style="39"/>
    <col min="6" max="6" width="10.5703125" style="39" customWidth="1"/>
    <col min="7" max="12" width="9.140625" style="39"/>
    <col min="13" max="13" width="11.5703125" style="39" customWidth="1"/>
    <col min="14" max="14" width="10.7109375" style="39" bestFit="1" customWidth="1"/>
    <col min="15" max="16384" width="9.140625" style="39"/>
  </cols>
  <sheetData>
    <row r="1" spans="1:15" ht="15.75" x14ac:dyDescent="0.25">
      <c r="A1" s="38" t="s">
        <v>24</v>
      </c>
    </row>
    <row r="2" spans="1:15" ht="15" x14ac:dyDescent="0.25">
      <c r="A2" s="40" t="s">
        <v>0</v>
      </c>
    </row>
    <row r="3" spans="1:15" x14ac:dyDescent="0.2">
      <c r="A3" s="41" t="s">
        <v>1</v>
      </c>
      <c r="B3" s="42"/>
    </row>
    <row r="4" spans="1:15" x14ac:dyDescent="0.2">
      <c r="A4" s="41" t="s">
        <v>35</v>
      </c>
      <c r="B4" s="42"/>
    </row>
    <row r="6" spans="1:15" x14ac:dyDescent="0.2">
      <c r="A6" s="43" t="s">
        <v>2</v>
      </c>
      <c r="B6" s="43" t="s">
        <v>11</v>
      </c>
      <c r="C6" s="44" t="s">
        <v>33</v>
      </c>
      <c r="D6" s="44">
        <v>2008</v>
      </c>
      <c r="E6" s="44">
        <v>2009</v>
      </c>
      <c r="F6" s="44">
        <v>2010</v>
      </c>
      <c r="G6" s="44">
        <v>2011</v>
      </c>
      <c r="H6" s="44">
        <v>2012</v>
      </c>
      <c r="I6" s="44">
        <v>2013</v>
      </c>
      <c r="J6" s="44">
        <v>2014</v>
      </c>
      <c r="K6" s="44">
        <v>2015</v>
      </c>
      <c r="L6" s="44">
        <v>2016</v>
      </c>
      <c r="M6" s="44">
        <v>2017</v>
      </c>
      <c r="N6" s="45">
        <v>43373</v>
      </c>
      <c r="O6" s="45" t="s">
        <v>23</v>
      </c>
    </row>
    <row r="7" spans="1:15" ht="12.75" customHeight="1" x14ac:dyDescent="0.2">
      <c r="A7" s="58" t="s">
        <v>25</v>
      </c>
      <c r="B7" s="46" t="s">
        <v>3</v>
      </c>
      <c r="C7" s="47">
        <v>4</v>
      </c>
      <c r="D7" s="47">
        <v>1</v>
      </c>
      <c r="E7" s="47">
        <v>2</v>
      </c>
      <c r="F7" s="47">
        <v>1</v>
      </c>
      <c r="G7" s="47">
        <v>2</v>
      </c>
      <c r="H7" s="47">
        <v>15</v>
      </c>
      <c r="I7" s="47">
        <v>17</v>
      </c>
      <c r="J7" s="47">
        <v>15</v>
      </c>
      <c r="K7" s="47">
        <v>14</v>
      </c>
      <c r="L7" s="47">
        <v>47</v>
      </c>
      <c r="M7" s="47">
        <v>104</v>
      </c>
      <c r="N7" s="47">
        <v>417</v>
      </c>
      <c r="O7" s="47">
        <v>639</v>
      </c>
    </row>
    <row r="8" spans="1:15" x14ac:dyDescent="0.2">
      <c r="A8" s="59"/>
      <c r="B8" s="46" t="s">
        <v>4</v>
      </c>
      <c r="C8" s="47">
        <v>232</v>
      </c>
      <c r="D8" s="47">
        <v>13</v>
      </c>
      <c r="E8" s="47">
        <v>18</v>
      </c>
      <c r="F8" s="47">
        <v>20</v>
      </c>
      <c r="G8" s="47">
        <v>40</v>
      </c>
      <c r="H8" s="47">
        <v>47</v>
      </c>
      <c r="I8" s="47">
        <v>35</v>
      </c>
      <c r="J8" s="47">
        <v>59</v>
      </c>
      <c r="K8" s="47">
        <v>43</v>
      </c>
      <c r="L8" s="47">
        <v>42</v>
      </c>
      <c r="M8" s="47">
        <v>46</v>
      </c>
      <c r="N8" s="47">
        <v>38</v>
      </c>
      <c r="O8" s="47">
        <v>633</v>
      </c>
    </row>
    <row r="9" spans="1:15" x14ac:dyDescent="0.2">
      <c r="A9" s="59"/>
      <c r="B9" s="46" t="s">
        <v>5</v>
      </c>
      <c r="C9" s="47">
        <v>4</v>
      </c>
      <c r="D9" s="47"/>
      <c r="E9" s="47"/>
      <c r="F9" s="47"/>
      <c r="G9" s="47"/>
      <c r="H9" s="47"/>
      <c r="I9" s="47"/>
      <c r="J9" s="47">
        <v>2</v>
      </c>
      <c r="K9" s="47">
        <v>1</v>
      </c>
      <c r="L9" s="47">
        <v>1</v>
      </c>
      <c r="M9" s="47">
        <v>6</v>
      </c>
      <c r="N9" s="47">
        <v>15</v>
      </c>
      <c r="O9" s="47">
        <v>29</v>
      </c>
    </row>
    <row r="10" spans="1:15" x14ac:dyDescent="0.2">
      <c r="A10" s="59"/>
      <c r="B10" s="46" t="s">
        <v>6</v>
      </c>
      <c r="C10" s="47">
        <v>127</v>
      </c>
      <c r="D10" s="47">
        <v>5</v>
      </c>
      <c r="E10" s="47">
        <v>5</v>
      </c>
      <c r="F10" s="47">
        <v>6</v>
      </c>
      <c r="G10" s="47">
        <v>5</v>
      </c>
      <c r="H10" s="47">
        <v>10</v>
      </c>
      <c r="I10" s="47">
        <v>15</v>
      </c>
      <c r="J10" s="47">
        <v>13</v>
      </c>
      <c r="K10" s="47">
        <v>14</v>
      </c>
      <c r="L10" s="47">
        <v>11</v>
      </c>
      <c r="M10" s="47">
        <v>11</v>
      </c>
      <c r="N10" s="47">
        <v>12</v>
      </c>
      <c r="O10" s="47">
        <v>234</v>
      </c>
    </row>
    <row r="11" spans="1:15" x14ac:dyDescent="0.2">
      <c r="A11" s="59"/>
      <c r="B11" s="46" t="s">
        <v>7</v>
      </c>
      <c r="C11" s="47"/>
      <c r="D11" s="48"/>
      <c r="E11" s="48"/>
      <c r="F11" s="47"/>
      <c r="G11" s="47"/>
      <c r="H11" s="47">
        <v>1</v>
      </c>
      <c r="I11" s="47">
        <v>1</v>
      </c>
      <c r="J11" s="47"/>
      <c r="K11" s="47"/>
      <c r="L11" s="47"/>
      <c r="M11" s="47"/>
      <c r="N11" s="47"/>
      <c r="O11" s="47">
        <v>2</v>
      </c>
    </row>
    <row r="12" spans="1:15" x14ac:dyDescent="0.2">
      <c r="A12" s="59"/>
      <c r="B12" s="49" t="s">
        <v>8</v>
      </c>
      <c r="C12" s="50">
        <v>367</v>
      </c>
      <c r="D12" s="50">
        <v>19</v>
      </c>
      <c r="E12" s="50">
        <v>25</v>
      </c>
      <c r="F12" s="50">
        <v>27</v>
      </c>
      <c r="G12" s="50">
        <v>47</v>
      </c>
      <c r="H12" s="50">
        <v>73</v>
      </c>
      <c r="I12" s="50">
        <v>68</v>
      </c>
      <c r="J12" s="50">
        <v>89</v>
      </c>
      <c r="K12" s="50">
        <v>72</v>
      </c>
      <c r="L12" s="50">
        <v>101</v>
      </c>
      <c r="M12" s="50">
        <v>167</v>
      </c>
      <c r="N12" s="50">
        <v>482</v>
      </c>
      <c r="O12" s="50">
        <v>1537</v>
      </c>
    </row>
    <row r="13" spans="1:15" x14ac:dyDescent="0.2">
      <c r="A13" s="60"/>
      <c r="B13" s="51" t="s">
        <v>9</v>
      </c>
      <c r="C13" s="52">
        <v>0.238776837996096</v>
      </c>
      <c r="D13" s="52">
        <v>1.23617436564737E-2</v>
      </c>
      <c r="E13" s="52">
        <v>1.6265452179570601E-2</v>
      </c>
      <c r="F13" s="52">
        <v>1.75666883539362E-2</v>
      </c>
      <c r="G13" s="52">
        <v>3.0579050097592701E-2</v>
      </c>
      <c r="H13" s="52">
        <v>4.7495120364346097E-2</v>
      </c>
      <c r="I13" s="52">
        <v>4.4242029928432E-2</v>
      </c>
      <c r="J13" s="52">
        <v>5.7905009759271299E-2</v>
      </c>
      <c r="K13" s="52">
        <v>4.6844502277163302E-2</v>
      </c>
      <c r="L13" s="52">
        <v>6.5712426805465199E-2</v>
      </c>
      <c r="M13" s="52">
        <v>0.108653220559532</v>
      </c>
      <c r="N13" s="52">
        <v>0.313597918022121</v>
      </c>
      <c r="O13" s="52">
        <v>1</v>
      </c>
    </row>
    <row r="14" spans="1:15" x14ac:dyDescent="0.2">
      <c r="C14" s="54"/>
      <c r="D14" s="54"/>
      <c r="E14" s="54"/>
      <c r="F14" s="54"/>
      <c r="G14" s="54"/>
    </row>
    <row r="15" spans="1:15" ht="12.75" customHeight="1" x14ac:dyDescent="0.2">
      <c r="A15" s="58" t="s">
        <v>26</v>
      </c>
      <c r="B15" s="46" t="s">
        <v>3</v>
      </c>
      <c r="C15" s="47"/>
      <c r="D15" s="47">
        <v>1</v>
      </c>
      <c r="E15" s="47">
        <v>7</v>
      </c>
      <c r="F15" s="47"/>
      <c r="G15" s="47">
        <v>7</v>
      </c>
      <c r="H15" s="47">
        <v>1</v>
      </c>
      <c r="I15" s="47">
        <v>8</v>
      </c>
      <c r="J15" s="47">
        <v>8</v>
      </c>
      <c r="K15" s="47">
        <v>11</v>
      </c>
      <c r="L15" s="47">
        <v>27</v>
      </c>
      <c r="M15" s="47">
        <v>53</v>
      </c>
      <c r="N15" s="47">
        <v>361</v>
      </c>
      <c r="O15" s="47">
        <v>484</v>
      </c>
    </row>
    <row r="16" spans="1:15" x14ac:dyDescent="0.2">
      <c r="A16" s="59"/>
      <c r="B16" s="46" t="s">
        <v>4</v>
      </c>
      <c r="C16" s="47">
        <v>285</v>
      </c>
      <c r="D16" s="47">
        <v>30</v>
      </c>
      <c r="E16" s="47">
        <v>38</v>
      </c>
      <c r="F16" s="47">
        <v>51</v>
      </c>
      <c r="G16" s="47">
        <v>57</v>
      </c>
      <c r="H16" s="47">
        <v>50</v>
      </c>
      <c r="I16" s="47">
        <v>60</v>
      </c>
      <c r="J16" s="47">
        <v>67</v>
      </c>
      <c r="K16" s="47">
        <v>55</v>
      </c>
      <c r="L16" s="47">
        <v>56</v>
      </c>
      <c r="M16" s="47">
        <v>70</v>
      </c>
      <c r="N16" s="47">
        <v>69</v>
      </c>
      <c r="O16" s="47">
        <v>888</v>
      </c>
    </row>
    <row r="17" spans="1:15" x14ac:dyDescent="0.2">
      <c r="A17" s="59"/>
      <c r="B17" s="46" t="s">
        <v>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>
        <v>2</v>
      </c>
      <c r="N17" s="47">
        <v>14</v>
      </c>
      <c r="O17" s="47">
        <v>16</v>
      </c>
    </row>
    <row r="18" spans="1:15" x14ac:dyDescent="0.2">
      <c r="A18" s="59"/>
      <c r="B18" s="46" t="s">
        <v>6</v>
      </c>
      <c r="C18" s="47">
        <v>79</v>
      </c>
      <c r="D18" s="47">
        <v>4</v>
      </c>
      <c r="E18" s="47">
        <v>4</v>
      </c>
      <c r="F18" s="47">
        <v>9</v>
      </c>
      <c r="G18" s="47">
        <v>6</v>
      </c>
      <c r="H18" s="47">
        <v>4</v>
      </c>
      <c r="I18" s="47">
        <v>10</v>
      </c>
      <c r="J18" s="47">
        <v>14</v>
      </c>
      <c r="K18" s="47">
        <v>15</v>
      </c>
      <c r="L18" s="47">
        <v>4</v>
      </c>
      <c r="M18" s="47">
        <v>15</v>
      </c>
      <c r="N18" s="47">
        <v>11</v>
      </c>
      <c r="O18" s="47">
        <v>175</v>
      </c>
    </row>
    <row r="19" spans="1:15" x14ac:dyDescent="0.2">
      <c r="A19" s="59"/>
      <c r="B19" s="46" t="s">
        <v>7</v>
      </c>
      <c r="C19" s="47">
        <v>5</v>
      </c>
      <c r="D19" s="48"/>
      <c r="E19" s="48"/>
      <c r="F19" s="47"/>
      <c r="G19" s="47">
        <v>2</v>
      </c>
      <c r="H19" s="47">
        <v>1</v>
      </c>
      <c r="I19" s="47">
        <v>2</v>
      </c>
      <c r="J19" s="47">
        <v>1</v>
      </c>
      <c r="K19" s="47"/>
      <c r="L19" s="47">
        <v>1</v>
      </c>
      <c r="M19" s="47">
        <v>1</v>
      </c>
      <c r="N19" s="47">
        <v>2</v>
      </c>
      <c r="O19" s="47">
        <v>15</v>
      </c>
    </row>
    <row r="20" spans="1:15" x14ac:dyDescent="0.2">
      <c r="A20" s="59"/>
      <c r="B20" s="49" t="s">
        <v>8</v>
      </c>
      <c r="C20" s="50">
        <v>369</v>
      </c>
      <c r="D20" s="50">
        <v>35</v>
      </c>
      <c r="E20" s="50">
        <v>49</v>
      </c>
      <c r="F20" s="50">
        <v>60</v>
      </c>
      <c r="G20" s="50">
        <v>72</v>
      </c>
      <c r="H20" s="50">
        <v>56</v>
      </c>
      <c r="I20" s="50">
        <v>80</v>
      </c>
      <c r="J20" s="50">
        <v>90</v>
      </c>
      <c r="K20" s="50">
        <v>81</v>
      </c>
      <c r="L20" s="50">
        <v>88</v>
      </c>
      <c r="M20" s="50">
        <v>141</v>
      </c>
      <c r="N20" s="50">
        <v>457</v>
      </c>
      <c r="O20" s="50">
        <v>1578</v>
      </c>
    </row>
    <row r="21" spans="1:15" x14ac:dyDescent="0.2">
      <c r="A21" s="60"/>
      <c r="B21" s="51" t="s">
        <v>9</v>
      </c>
      <c r="C21" s="52">
        <v>0.23384030418251001</v>
      </c>
      <c r="D21" s="52">
        <v>2.2179974651457501E-2</v>
      </c>
      <c r="E21" s="52">
        <v>3.1051964512040599E-2</v>
      </c>
      <c r="F21" s="52">
        <v>3.8022813688212899E-2</v>
      </c>
      <c r="G21" s="52">
        <v>4.5627376425855501E-2</v>
      </c>
      <c r="H21" s="52">
        <v>3.5487959442332101E-2</v>
      </c>
      <c r="I21" s="52">
        <v>5.0697084917617201E-2</v>
      </c>
      <c r="J21" s="52">
        <v>5.70342205323194E-2</v>
      </c>
      <c r="K21" s="52">
        <v>5.1330798479087503E-2</v>
      </c>
      <c r="L21" s="52">
        <v>5.5766793409378998E-2</v>
      </c>
      <c r="M21" s="52">
        <v>8.9353612167300395E-2</v>
      </c>
      <c r="N21" s="52">
        <v>0.28960709759188802</v>
      </c>
      <c r="O21" s="52">
        <v>1</v>
      </c>
    </row>
    <row r="22" spans="1:15" x14ac:dyDescent="0.2">
      <c r="C22" s="54"/>
      <c r="D22" s="54"/>
      <c r="E22" s="54"/>
      <c r="F22" s="54"/>
      <c r="G22" s="54"/>
    </row>
    <row r="23" spans="1:15" ht="12.75" customHeight="1" x14ac:dyDescent="0.2">
      <c r="A23" s="58" t="s">
        <v>27</v>
      </c>
      <c r="B23" s="46" t="s">
        <v>3</v>
      </c>
      <c r="C23" s="47">
        <v>2</v>
      </c>
      <c r="D23" s="47">
        <v>23</v>
      </c>
      <c r="E23" s="47">
        <v>49</v>
      </c>
      <c r="F23" s="47">
        <v>22</v>
      </c>
      <c r="G23" s="47">
        <v>21</v>
      </c>
      <c r="H23" s="47">
        <v>14</v>
      </c>
      <c r="I23" s="47">
        <v>42</v>
      </c>
      <c r="J23" s="47">
        <v>61</v>
      </c>
      <c r="K23" s="47">
        <v>105</v>
      </c>
      <c r="L23" s="47">
        <v>303</v>
      </c>
      <c r="M23" s="47">
        <v>677</v>
      </c>
      <c r="N23" s="47">
        <v>758</v>
      </c>
      <c r="O23" s="47">
        <v>2077</v>
      </c>
    </row>
    <row r="24" spans="1:15" x14ac:dyDescent="0.2">
      <c r="A24" s="59"/>
      <c r="B24" s="46" t="s">
        <v>4</v>
      </c>
      <c r="C24" s="47">
        <v>158</v>
      </c>
      <c r="D24" s="47">
        <v>40</v>
      </c>
      <c r="E24" s="47">
        <v>34</v>
      </c>
      <c r="F24" s="47">
        <v>37</v>
      </c>
      <c r="G24" s="47">
        <v>26</v>
      </c>
      <c r="H24" s="47">
        <v>28</v>
      </c>
      <c r="I24" s="47">
        <v>30</v>
      </c>
      <c r="J24" s="47">
        <v>42</v>
      </c>
      <c r="K24" s="47">
        <v>47</v>
      </c>
      <c r="L24" s="47">
        <v>78</v>
      </c>
      <c r="M24" s="47">
        <v>102</v>
      </c>
      <c r="N24" s="47">
        <v>80</v>
      </c>
      <c r="O24" s="47">
        <v>702</v>
      </c>
    </row>
    <row r="25" spans="1:15" x14ac:dyDescent="0.2">
      <c r="A25" s="59"/>
      <c r="B25" s="46" t="s">
        <v>5</v>
      </c>
      <c r="C25" s="47">
        <v>6</v>
      </c>
      <c r="D25" s="47">
        <v>3</v>
      </c>
      <c r="E25" s="47"/>
      <c r="F25" s="47"/>
      <c r="G25" s="47">
        <v>2</v>
      </c>
      <c r="H25" s="47">
        <v>2</v>
      </c>
      <c r="I25" s="47"/>
      <c r="J25" s="47"/>
      <c r="K25" s="47"/>
      <c r="L25" s="47">
        <v>2</v>
      </c>
      <c r="M25" s="47">
        <v>8</v>
      </c>
      <c r="N25" s="47">
        <v>22</v>
      </c>
      <c r="O25" s="47">
        <v>45</v>
      </c>
    </row>
    <row r="26" spans="1:15" x14ac:dyDescent="0.2">
      <c r="A26" s="59"/>
      <c r="B26" s="46" t="s">
        <v>6</v>
      </c>
      <c r="C26" s="47">
        <v>117</v>
      </c>
      <c r="D26" s="47">
        <v>6</v>
      </c>
      <c r="E26" s="47">
        <v>7</v>
      </c>
      <c r="F26" s="47">
        <v>9</v>
      </c>
      <c r="G26" s="47">
        <v>12</v>
      </c>
      <c r="H26" s="47">
        <v>11</v>
      </c>
      <c r="I26" s="47">
        <v>19</v>
      </c>
      <c r="J26" s="47">
        <v>11</v>
      </c>
      <c r="K26" s="47">
        <v>25</v>
      </c>
      <c r="L26" s="47">
        <v>15</v>
      </c>
      <c r="M26" s="47">
        <v>32</v>
      </c>
      <c r="N26" s="47">
        <v>26</v>
      </c>
      <c r="O26" s="47">
        <v>290</v>
      </c>
    </row>
    <row r="27" spans="1:15" x14ac:dyDescent="0.2">
      <c r="A27" s="59"/>
      <c r="B27" s="46" t="s">
        <v>7</v>
      </c>
      <c r="C27" s="47">
        <v>4</v>
      </c>
      <c r="D27" s="48"/>
      <c r="E27" s="48">
        <v>1</v>
      </c>
      <c r="F27" s="47"/>
      <c r="G27" s="47"/>
      <c r="H27" s="47"/>
      <c r="I27" s="47"/>
      <c r="J27" s="47"/>
      <c r="K27" s="47">
        <v>1</v>
      </c>
      <c r="L27" s="47">
        <v>2</v>
      </c>
      <c r="M27" s="47">
        <v>3</v>
      </c>
      <c r="N27" s="47">
        <v>3</v>
      </c>
      <c r="O27" s="47">
        <v>14</v>
      </c>
    </row>
    <row r="28" spans="1:15" x14ac:dyDescent="0.2">
      <c r="A28" s="59"/>
      <c r="B28" s="49" t="s">
        <v>8</v>
      </c>
      <c r="C28" s="50">
        <v>287</v>
      </c>
      <c r="D28" s="50">
        <v>72</v>
      </c>
      <c r="E28" s="50">
        <v>91</v>
      </c>
      <c r="F28" s="50">
        <v>68</v>
      </c>
      <c r="G28" s="50">
        <v>61</v>
      </c>
      <c r="H28" s="50">
        <v>55</v>
      </c>
      <c r="I28" s="50">
        <v>91</v>
      </c>
      <c r="J28" s="50">
        <v>114</v>
      </c>
      <c r="K28" s="50">
        <v>178</v>
      </c>
      <c r="L28" s="50">
        <v>400</v>
      </c>
      <c r="M28" s="50">
        <v>822</v>
      </c>
      <c r="N28" s="50">
        <v>889</v>
      </c>
      <c r="O28" s="50">
        <v>3128</v>
      </c>
    </row>
    <row r="29" spans="1:15" x14ac:dyDescent="0.2">
      <c r="A29" s="60"/>
      <c r="B29" s="51" t="s">
        <v>9</v>
      </c>
      <c r="C29" s="52">
        <v>9.17519181585678E-2</v>
      </c>
      <c r="D29" s="52">
        <v>2.3017902813299199E-2</v>
      </c>
      <c r="E29" s="52">
        <v>2.9092071611253201E-2</v>
      </c>
      <c r="F29" s="52">
        <v>2.1739130434782601E-2</v>
      </c>
      <c r="G29" s="52">
        <v>1.9501278772378498E-2</v>
      </c>
      <c r="H29" s="52">
        <v>1.7583120204603599E-2</v>
      </c>
      <c r="I29" s="52">
        <v>2.9092071611253201E-2</v>
      </c>
      <c r="J29" s="52">
        <v>3.6445012787723802E-2</v>
      </c>
      <c r="K29" s="52">
        <v>5.6905370843989798E-2</v>
      </c>
      <c r="L29" s="52">
        <v>0.127877237851662</v>
      </c>
      <c r="M29" s="52">
        <v>0.26278772378516602</v>
      </c>
      <c r="N29" s="52">
        <v>0.28420716112532002</v>
      </c>
      <c r="O29" s="52">
        <v>1</v>
      </c>
    </row>
    <row r="31" spans="1:15" x14ac:dyDescent="0.2">
      <c r="A31" s="39" t="s">
        <v>36</v>
      </c>
    </row>
    <row r="32" spans="1:15" x14ac:dyDescent="0.2">
      <c r="A32" s="39" t="s">
        <v>28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694A91-7932-4533-BE6C-A400C2BA7AD5}"/>
</file>

<file path=customXml/itemProps2.xml><?xml version="1.0" encoding="utf-8"?>
<ds:datastoreItem xmlns:ds="http://schemas.openxmlformats.org/officeDocument/2006/customXml" ds:itemID="{DCBB891F-8EBA-4D3A-BD39-D2E78DF5BDE6}"/>
</file>

<file path=customXml/itemProps3.xml><?xml version="1.0" encoding="utf-8"?>
<ds:datastoreItem xmlns:ds="http://schemas.openxmlformats.org/officeDocument/2006/customXml" ds:itemID="{9A3E72FC-16ED-4D1A-887D-A09229FC3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2019-01-10T14:41:40Z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